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EXDATA\Valuations\Website Material\Templates\"/>
    </mc:Choice>
  </mc:AlternateContent>
  <bookViews>
    <workbookView xWindow="0" yWindow="0" windowWidth="19200" windowHeight="12168"/>
  </bookViews>
  <sheets>
    <sheet name="Stock Option Valuation" sheetId="1" r:id="rId1"/>
  </sheets>
  <definedNames>
    <definedName name="_xlnm.Print_Area" localSheetId="0">'Stock Option Valuation'!$A$1:$D$21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4" i="1" s="1"/>
  <c r="B13" i="1" l="1"/>
  <c r="B15" i="1" s="1"/>
  <c r="B16" i="1" s="1"/>
</calcChain>
</file>

<file path=xl/sharedStrings.xml><?xml version="1.0" encoding="utf-8"?>
<sst xmlns="http://schemas.openxmlformats.org/spreadsheetml/2006/main" count="23" uniqueCount="23">
  <si>
    <t>Stock Option Valuation</t>
  </si>
  <si>
    <t>Black-Scholes Method</t>
  </si>
  <si>
    <t>Assumptions</t>
  </si>
  <si>
    <t>d1</t>
  </si>
  <si>
    <t>d2</t>
  </si>
  <si>
    <t>N(d1)</t>
  </si>
  <si>
    <t>N(d2)</t>
  </si>
  <si>
    <t>Current stock price</t>
  </si>
  <si>
    <t>Strike price (exercise price)</t>
  </si>
  <si>
    <r>
      <rPr>
        <b/>
        <sz val="11"/>
        <color rgb="FF0070C0"/>
        <rFont val="Franklin Gothic Book"/>
        <family val="2"/>
      </rPr>
      <t>Model inputs are in blue.</t>
    </r>
    <r>
      <rPr>
        <b/>
        <sz val="11"/>
        <color theme="1"/>
        <rFont val="Franklin Gothic Book"/>
        <family val="2"/>
      </rPr>
      <t xml:space="preserve">  Formulas are in Black</t>
    </r>
  </si>
  <si>
    <t>Support</t>
  </si>
  <si>
    <t>ABC valuation report, dated 12/31/15</t>
  </si>
  <si>
    <t>See Section X.X of Option Agreement</t>
  </si>
  <si>
    <t>Option fair value</t>
  </si>
  <si>
    <t>Based upon median volatility rate of comparable public companies.  See Workpaper X.X</t>
  </si>
  <si>
    <t>Volatility rate</t>
  </si>
  <si>
    <t>Dividend yield</t>
  </si>
  <si>
    <t>Risk-free interest rate</t>
  </si>
  <si>
    <t>http://www.federalreserve.gov/releases/h15/default.htm</t>
  </si>
  <si>
    <t>Expected term (in years)</t>
  </si>
  <si>
    <t>Based upon vesting period. See Section X.X of Option Agreement</t>
  </si>
  <si>
    <t>No dividend payments are expected over the holding period</t>
  </si>
  <si>
    <t xml:space="preserve">DS+B, and the author, give no warranties or representations concerning this free template, and accept no liability in relation to its use.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</si>
</sst>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0.0%"/>
    <numFmt numFmtId="165" formatCode="_(* #,##0.00_);_(* \(#,##0.00\);_(* &quot;-&quot;_);_(@_)"/>
    <numFmt numFmtId="166" formatCode="_(&quot;$&quot;* #,##0.00_);_(&quot;$&quot;* \(#,##0.00\);_(&quot;$&quot;* &quot;-&quot;?_);_(@_)"/>
    <numFmt numFmtId="167" formatCode="_(* #,##0.00_);_(* \(#,##0.00\);_(* &quot;-&quot;?_);_(@_)"/>
  </numFmts>
  <fonts count="13" x14ac:knownFonts="1"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sz val="11"/>
      <color theme="4" tint="-0.249977111117893"/>
      <name val="Franklin Gothic Book"/>
      <family val="2"/>
    </font>
    <font>
      <b/>
      <sz val="18"/>
      <name val="Franklin Gothic Book"/>
      <family val="2"/>
    </font>
    <font>
      <b/>
      <sz val="14"/>
      <name val="Franklin Gothic Book"/>
      <family val="2"/>
    </font>
    <font>
      <b/>
      <sz val="12"/>
      <name val="Franklin Gothic Book"/>
      <family val="2"/>
    </font>
    <font>
      <sz val="11"/>
      <color rgb="FF0070C0"/>
      <name val="Franklin Gothic Book"/>
      <family val="2"/>
    </font>
    <font>
      <b/>
      <sz val="11"/>
      <color rgb="FF0070C0"/>
      <name val="Franklin Gothic Book"/>
      <family val="2"/>
    </font>
    <font>
      <u/>
      <sz val="11"/>
      <color theme="10"/>
      <name val="Franklin Gothic Book"/>
      <family val="2"/>
    </font>
    <font>
      <b/>
      <sz val="10"/>
      <name val="Franklin Gothic Book"/>
      <family val="2"/>
    </font>
    <font>
      <b/>
      <sz val="11"/>
      <color rgb="FFC00000"/>
      <name val="Franklin Gothic Book"/>
      <family val="2"/>
    </font>
    <font>
      <i/>
      <sz val="10"/>
      <color rgb="FF0070C0"/>
      <name val="Franklin Gothic Book"/>
      <family val="2"/>
    </font>
    <font>
      <i/>
      <u/>
      <sz val="10"/>
      <color theme="10"/>
      <name val="Franklin Gothic Boo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44" fontId="0" fillId="0" borderId="0" xfId="0" applyNumberFormat="1"/>
    <xf numFmtId="164" fontId="2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left" indent="1"/>
    </xf>
    <xf numFmtId="165" fontId="0" fillId="0" borderId="0" xfId="0" applyNumberFormat="1"/>
    <xf numFmtId="165" fontId="0" fillId="0" borderId="1" xfId="0" applyNumberFormat="1" applyBorder="1"/>
    <xf numFmtId="165" fontId="6" fillId="0" borderId="0" xfId="0" applyNumberFormat="1" applyFont="1"/>
    <xf numFmtId="0" fontId="1" fillId="0" borderId="0" xfId="0" applyFont="1"/>
    <xf numFmtId="10" fontId="6" fillId="0" borderId="0" xfId="0" applyNumberFormat="1" applyFont="1"/>
    <xf numFmtId="166" fontId="6" fillId="0" borderId="0" xfId="0" applyNumberFormat="1" applyFont="1"/>
    <xf numFmtId="167" fontId="6" fillId="0" borderId="0" xfId="0" applyNumberFormat="1" applyFont="1" applyAlignment="1">
      <alignment horizontal="left" indent="2"/>
    </xf>
    <xf numFmtId="0" fontId="9" fillId="0" borderId="1" xfId="0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deralreserve.gov/releases/h15/defaul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showGridLines="0" tabSelected="1" zoomScaleNormal="100" zoomScaleSheetLayoutView="100" workbookViewId="0">
      <selection activeCell="A19" sqref="A19:A20"/>
    </sheetView>
  </sheetViews>
  <sheetFormatPr defaultRowHeight="15" outlineLevelRow="1" x14ac:dyDescent="0.35"/>
  <cols>
    <col min="1" max="1" width="28.90625" customWidth="1"/>
    <col min="2" max="2" width="11.36328125" bestFit="1" customWidth="1"/>
    <col min="3" max="3" width="4.54296875" customWidth="1"/>
    <col min="4" max="4" width="58.08984375" customWidth="1"/>
  </cols>
  <sheetData>
    <row r="1" spans="1:4" ht="24" x14ac:dyDescent="0.5">
      <c r="A1" s="3" t="s">
        <v>0</v>
      </c>
    </row>
    <row r="2" spans="1:4" ht="18.600000000000001" x14ac:dyDescent="0.4">
      <c r="A2" s="4" t="s">
        <v>1</v>
      </c>
    </row>
    <row r="4" spans="1:4" ht="16.2" x14ac:dyDescent="0.35">
      <c r="A4" s="5" t="s">
        <v>2</v>
      </c>
      <c r="B4" s="6"/>
      <c r="D4" s="15" t="s">
        <v>10</v>
      </c>
    </row>
    <row r="5" spans="1:4" x14ac:dyDescent="0.35">
      <c r="A5" t="s">
        <v>7</v>
      </c>
      <c r="B5" s="13">
        <v>1000</v>
      </c>
      <c r="D5" s="17" t="s">
        <v>11</v>
      </c>
    </row>
    <row r="6" spans="1:4" x14ac:dyDescent="0.35">
      <c r="A6" t="s">
        <v>8</v>
      </c>
      <c r="B6" s="14">
        <v>1000</v>
      </c>
      <c r="D6" s="17" t="s">
        <v>12</v>
      </c>
    </row>
    <row r="7" spans="1:4" x14ac:dyDescent="0.35">
      <c r="A7" t="s">
        <v>19</v>
      </c>
      <c r="B7" s="10">
        <v>5</v>
      </c>
      <c r="D7" s="17" t="s">
        <v>20</v>
      </c>
    </row>
    <row r="8" spans="1:4" x14ac:dyDescent="0.35">
      <c r="A8" t="s">
        <v>15</v>
      </c>
      <c r="B8" s="12">
        <v>0.5</v>
      </c>
      <c r="D8" s="17" t="s">
        <v>14</v>
      </c>
    </row>
    <row r="9" spans="1:4" x14ac:dyDescent="0.35">
      <c r="A9" t="s">
        <v>16</v>
      </c>
      <c r="B9" s="12">
        <v>0</v>
      </c>
      <c r="D9" s="17" t="s">
        <v>21</v>
      </c>
    </row>
    <row r="10" spans="1:4" x14ac:dyDescent="0.35">
      <c r="A10" t="s">
        <v>17</v>
      </c>
      <c r="B10" s="12">
        <v>0.01</v>
      </c>
      <c r="D10" s="18" t="s">
        <v>18</v>
      </c>
    </row>
    <row r="11" spans="1:4" x14ac:dyDescent="0.35">
      <c r="B11" s="2"/>
    </row>
    <row r="12" spans="1:4" hidden="1" outlineLevel="1" x14ac:dyDescent="0.35">
      <c r="A12" t="s">
        <v>3</v>
      </c>
      <c r="B12" s="8">
        <f>(LN(B5/B6)+(B10-B9+B8^2/2)*B7)/(B8*SQRT(B7))</f>
        <v>0.60373835392494324</v>
      </c>
    </row>
    <row r="13" spans="1:4" hidden="1" outlineLevel="1" x14ac:dyDescent="0.35">
      <c r="A13" t="s">
        <v>4</v>
      </c>
      <c r="B13" s="8">
        <f>B12-B8*SQRT(B7)</f>
        <v>-0.51429563482495166</v>
      </c>
    </row>
    <row r="14" spans="1:4" hidden="1" outlineLevel="1" x14ac:dyDescent="0.35">
      <c r="A14" t="s">
        <v>5</v>
      </c>
      <c r="B14" s="8">
        <f>NORMSDIST(B12)</f>
        <v>0.72699119482620789</v>
      </c>
    </row>
    <row r="15" spans="1:4" hidden="1" outlineLevel="1" x14ac:dyDescent="0.35">
      <c r="A15" t="s">
        <v>6</v>
      </c>
      <c r="B15" s="9">
        <f>NORMSDIST(B13)</f>
        <v>0.30352265657911282</v>
      </c>
    </row>
    <row r="16" spans="1:4" collapsed="1" x14ac:dyDescent="0.35">
      <c r="A16" s="7" t="s">
        <v>13</v>
      </c>
      <c r="B16" s="1">
        <f>B5*EXP(-B9*B7)*B14-B6*EXP(-B10*B7)*B15</f>
        <v>438.27151288553057</v>
      </c>
    </row>
    <row r="19" spans="1:1" x14ac:dyDescent="0.35">
      <c r="A19" s="11" t="s">
        <v>9</v>
      </c>
    </row>
    <row r="20" spans="1:1" x14ac:dyDescent="0.35">
      <c r="A20" s="16" t="s">
        <v>22</v>
      </c>
    </row>
  </sheetData>
  <hyperlinks>
    <hyperlink ref="D10" r:id="rId1"/>
  </hyperlinks>
  <pageMargins left="0.7" right="0.7" top="0.75" bottom="0.75" header="0.3" footer="0.3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Stock Option Valuation</vt:lpstr>
      <vt:lpstr>'Stock Option Valuation'!Print_Area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 S. Guy</dc:creator>
  <cp:lastModifiedBy>djk</cp:lastModifiedBy>
  <cp:lastPrinted>2016-06-28T17:16:43Z</cp:lastPrinted>
  <dcterms:created xsi:type="dcterms:W3CDTF">2016-04-22T16:23:17Z</dcterms:created>
  <dcterms:modified xsi:type="dcterms:W3CDTF">2016-06-28T17:55:36Z</dcterms:modified>
</cp:coreProperties>
</file>